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PC\Desktop\广西国有高峰林场西林造林部2026年营林生产项目承揽作业招标公告\"/>
    </mc:Choice>
  </mc:AlternateContent>
  <bookViews>
    <workbookView windowWidth="28800" windowHeight="11925"/>
  </bookViews>
  <sheets>
    <sheet name="Sheet1" sheetId="1" r:id="rId1"/>
    <sheet name="Sheet2" sheetId="2" r:id="rId2"/>
    <sheet name="Sheet3" sheetId="3" r:id="rId3"/>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<sst xmlns="http://schemas.openxmlformats.org/spreadsheetml/2006/main" count="125" uniqueCount="60">
  <si>
    <t>广西国有高峰林场西林造林部2026年营林生产劳务承揽招标明细表（一期）</t>
  </si>
  <si>
    <t>标段号</t>
  </si>
  <si>
    <t>营林
单位</t>
  </si>
  <si>
    <t>场内/场外</t>
  </si>
  <si>
    <t>造林站</t>
  </si>
  <si>
    <t>县</t>
  </si>
  <si>
    <t>乡镇</t>
  </si>
  <si>
    <t>村</t>
  </si>
  <si>
    <t>林班</t>
  </si>
  <si>
    <t>小班</t>
  </si>
  <si>
    <t>经营班编号</t>
  </si>
  <si>
    <t>经营班名称</t>
  </si>
  <si>
    <t>树种</t>
  </si>
  <si>
    <t>造林年月</t>
  </si>
  <si>
    <t>初植密度（株/亩）</t>
  </si>
  <si>
    <t>总树蔸保存数（个/亩）</t>
  </si>
  <si>
    <t>施工面积（亩）</t>
  </si>
  <si>
    <t>人工费（元/亩）</t>
  </si>
  <si>
    <t>工程预算投资（元）</t>
  </si>
  <si>
    <t>工期要求（天）</t>
  </si>
  <si>
    <t>备注</t>
  </si>
  <si>
    <t>林地清理</t>
  </si>
  <si>
    <t>伐根处理</t>
  </si>
  <si>
    <t>机械挖坑</t>
  </si>
  <si>
    <t>植前除草</t>
  </si>
  <si>
    <t>施保水剂</t>
  </si>
  <si>
    <t>新造林定植、补植</t>
  </si>
  <si>
    <t>第一次追肥</t>
  </si>
  <si>
    <t>第一次除草</t>
  </si>
  <si>
    <t>第二次除草</t>
  </si>
  <si>
    <t>林道维修</t>
  </si>
  <si>
    <t>工棚工具</t>
  </si>
  <si>
    <t>小计</t>
  </si>
  <si>
    <t>标段一</t>
  </si>
  <si>
    <t>西林造林部</t>
  </si>
  <si>
    <t>场外</t>
  </si>
  <si>
    <t>西林县</t>
  </si>
  <si>
    <t>八达镇</t>
  </si>
  <si>
    <t>木呈村委会</t>
  </si>
  <si>
    <t>GF*CW1030100203005</t>
  </si>
  <si>
    <t>百色-西林县八达镇木呈村5经营班</t>
  </si>
  <si>
    <t>桉</t>
  </si>
  <si>
    <t>百色-西林县八达镇木呈村1经营班</t>
  </si>
  <si>
    <t>普合乡</t>
  </si>
  <si>
    <t>平安村委会</t>
  </si>
  <si>
    <t>GF*CW1030203202003</t>
  </si>
  <si>
    <t>西林县普合乡平安村3经营班</t>
  </si>
  <si>
    <t>标段二</t>
  </si>
  <si>
    <t>马蚌镇</t>
  </si>
  <si>
    <t>合社村委会</t>
  </si>
  <si>
    <t>GF*CW1030103209001</t>
  </si>
  <si>
    <t>百色西林县马蚌镇合社村1经营班</t>
  </si>
  <si>
    <t>大约440亩，第一次除草为铲坑割草</t>
  </si>
  <si>
    <t>古障镇</t>
  </si>
  <si>
    <t>西舍村委会</t>
  </si>
  <si>
    <t>GF*CW1030101205004</t>
  </si>
  <si>
    <t>百色市西林县古障镇西舍村4经营班</t>
  </si>
  <si>
    <t>大约480亩，第一次除草为铲坑割草</t>
  </si>
  <si>
    <t>合计</t>
  </si>
  <si>
    <t>备注：
1.表格所列价格为各工序最高投标限价。
2.标的中标后，中标方不得出现私下转包、分包行为。
3.表中所列面积为参考面积，具体承揽业务总价以实际需要实施且验收合格面积进行核定，中标方参与投标则视为接受本条件。
4.表中所列工序为参考工序，具体实施工序根据林地实际按需开展，中标方参与投标则视为接受本条件。
5.本次造林承揽业务包含营林工程人工费，中标方参与投标则视为接受本条件，要求中标方必须为高峰林场制定肥料、苗木等物资。
6.以上所有标的，中标方必须购买所有进入施工作业和管理人员的人身意外伤害保险，采伐作业人员保额80万元/人以上，其他作业人员保额50万元/人以上,且在生效期内方可进入施工现场和作业。
7.以上所列全部标的工程投资预算均为含税总价。承揽业务中标后，中标方须按照实际承揽业务投资总价向投标方开具合规合法的增值税发票。</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</si>
</sst>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 numFmtId="178" formatCode="yyyy&quot;年&quot;m&quot;月&quot;;@"/>
    <numFmt numFmtId="179" formatCode="0_ "/>
  </numFmts>
  <fonts count="30">
    <font>
      <sz val="11"/>
      <color theme="1"/>
      <name val="宋体"/>
      <charset val="134"/>
      <scheme val="minor"/>
    </font>
    <font>
      <sz val="10"/>
      <color theme="1"/>
      <name val="黑体"/>
      <charset val="134"/>
    </font>
    <font>
      <b/>
      <sz val="11"/>
      <color theme="1"/>
      <name val="宋体"/>
      <charset val="134"/>
      <scheme val="minor"/>
    </font>
    <font>
      <b/>
      <sz val="24"/>
      <name val="方正小标宋_GBK"/>
      <charset val="134"/>
    </font>
    <font>
      <b/>
      <sz val="10"/>
      <name val="黑体"/>
      <charset val="134"/>
    </font>
    <font>
      <b/>
      <sz val="10"/>
      <name val="宋体"/>
      <charset val="134"/>
    </font>
    <font>
      <sz val="10"/>
      <name val="黑体"/>
      <charset val="134"/>
    </font>
    <font>
      <sz val="10"/>
      <name val="宋体"/>
      <charset val="134"/>
    </font>
    <font>
      <sz val="10"/>
      <color rgb="FF000000"/>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9">
      <alignment vertical="center"/>
    </xf>
    <xf numFmtId="0" fontId="12" fillId="0" borderId="0">
      <alignment vertical="center"/>
    </xf>
    <xf numFmtId="0" fontId="13" fillId="0" borderId="0">
      <alignment vertical="center"/>
    </xf>
    <xf numFmtId="0" fontId="14" fillId="0" borderId="0">
      <alignment vertical="center"/>
    </xf>
    <xf numFmtId="0" fontId="15" fillId="0" borderId="10">
      <alignment vertical="center"/>
    </xf>
    <xf numFmtId="0" fontId="16" fillId="0" borderId="10">
      <alignment vertical="center"/>
    </xf>
    <xf numFmtId="0" fontId="17" fillId="0" borderId="11">
      <alignment vertical="center"/>
    </xf>
    <xf numFmtId="0" fontId="17" fillId="0" borderId="0">
      <alignment vertical="center"/>
    </xf>
    <xf numFmtId="0" fontId="18" fillId="3" borderId="12">
      <alignment vertical="center"/>
    </xf>
    <xf numFmtId="0" fontId="19" fillId="4" borderId="13">
      <alignment vertical="center"/>
    </xf>
    <xf numFmtId="0" fontId="20" fillId="4" borderId="12">
      <alignment vertical="center"/>
    </xf>
    <xf numFmtId="0" fontId="21" fillId="5" borderId="14">
      <alignment vertical="center"/>
    </xf>
    <xf numFmtId="0" fontId="22" fillId="0" borderId="15">
      <alignment vertical="center"/>
    </xf>
    <xf numFmtId="0" fontId="23" fillId="0" borderId="16">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9" fillId="0" borderId="0">
      <alignment vertical="center"/>
    </xf>
  </cellStyleXfs>
  <cellXfs count="56">
    <xf numFmtId="0" fontId="0" fillId="0" borderId="0" xfId="0" applyAlignment="1">
      <alignment vertical="center"/>
    </xf>
    <xf numFmtId="0" fontId="0" fillId="0" borderId="0" xfId="0" applyFill="1">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xf>
    <xf numFmtId="176" fontId="0" fillId="0" borderId="0" xfId="0" applyNumberFormat="1" applyFill="1" applyAlignment="1">
      <alignment horizontal="center" vertical="center"/>
    </xf>
    <xf numFmtId="0" fontId="0" fillId="0" borderId="0" xfId="0" applyFill="1" applyAlignment="1">
      <alignment horizontal="left" vertical="center" wrapText="1"/>
    </xf>
    <xf numFmtId="0" fontId="2" fillId="0" borderId="0" xfId="0" applyFont="1" applyFill="1" applyAlignment="1">
      <alignment horizontal="left" vertical="center" wrapText="1"/>
    </xf>
    <xf numFmtId="177" fontId="0" fillId="0" borderId="0" xfId="0" applyNumberFormat="1" applyFill="1" applyAlignment="1">
      <alignment horizontal="left" vertical="center" wrapText="1"/>
    </xf>
    <xf numFmtId="0" fontId="3" fillId="0" borderId="0" xfId="49" applyFont="1" applyFill="1" applyBorder="1" applyAlignment="1">
      <alignment horizontal="center" vertical="center" wrapText="1"/>
    </xf>
    <xf numFmtId="176" fontId="3" fillId="0" borderId="0" xfId="49" applyNumberFormat="1" applyFont="1" applyFill="1" applyBorder="1" applyAlignment="1">
      <alignment horizontal="center" vertical="center" wrapText="1"/>
    </xf>
    <xf numFmtId="177" fontId="3" fillId="0" borderId="0" xfId="49"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7" fontId="4"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178" fontId="6" fillId="0" borderId="2" xfId="0" applyNumberFormat="1" applyFont="1" applyFill="1" applyBorder="1" applyAlignment="1">
      <alignment horizontal="center" vertical="center"/>
    </xf>
    <xf numFmtId="177" fontId="7" fillId="0" borderId="2" xfId="0" applyNumberFormat="1" applyFont="1" applyFill="1" applyBorder="1" applyAlignment="1">
      <alignment horizontal="center" vertical="center"/>
    </xf>
    <xf numFmtId="179" fontId="6" fillId="0" borderId="2" xfId="0" applyNumberFormat="1" applyFont="1" applyFill="1" applyBorder="1" applyAlignment="1">
      <alignment horizontal="center" vertical="center"/>
    </xf>
    <xf numFmtId="179" fontId="6" fillId="0" borderId="2"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177" fontId="8" fillId="0" borderId="6"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8" fillId="0" borderId="7" xfId="0" applyFont="1" applyFill="1" applyBorder="1" applyAlignment="1">
      <alignment horizontal="center" vertical="center" wrapText="1" shrinkToFit="1"/>
    </xf>
    <xf numFmtId="0" fontId="8"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2" xfId="0" applyFont="1" applyFill="1" applyBorder="1" applyAlignment="1">
      <alignment vertical="center"/>
    </xf>
    <xf numFmtId="0" fontId="8" fillId="0" borderId="8" xfId="0" applyFont="1" applyFill="1" applyBorder="1" applyAlignment="1">
      <alignment horizontal="center" vertical="center" wrapText="1"/>
    </xf>
    <xf numFmtId="0" fontId="8" fillId="0" borderId="6" xfId="0" applyFont="1" applyFill="1" applyBorder="1" applyAlignment="1">
      <alignment horizontal="center" vertical="center" wrapText="1" shrinkToFit="1"/>
    </xf>
    <xf numFmtId="0" fontId="9" fillId="0" borderId="0" xfId="0" applyFont="1" applyFill="1" applyAlignment="1">
      <alignment horizontal="left" vertical="center" wrapText="1"/>
    </xf>
    <xf numFmtId="0" fontId="9" fillId="0" borderId="0" xfId="0" applyFont="1" applyFill="1" applyBorder="1" applyAlignment="1">
      <alignment horizontal="left" vertical="center"/>
    </xf>
    <xf numFmtId="0" fontId="9" fillId="0" borderId="0" xfId="0"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6"/>
  <sheetViews>
    <sheetView tabSelected="1" zoomScale="80" zoomScaleNormal="80" workbookViewId="0">
      <selection activeCell="A1" sqref="A1:AE1"/>
    </sheetView>
  </sheetViews>
  <sheetFormatPr defaultColWidth="9" defaultRowHeight="13.5"/>
  <cols>
    <col min="1" max="1" width="10.3083333333333" style="3" customWidth="1"/>
    <col min="2" max="2" width="9.50833333333333" style="3" customWidth="1"/>
    <col min="3" max="3" width="6.875" style="3" customWidth="1"/>
    <col min="4" max="4" width="5.875" style="3" customWidth="1"/>
    <col min="5" max="5" width="7.875" style="3" customWidth="1"/>
    <col min="6" max="6" width="10" style="3" customWidth="1"/>
    <col min="7" max="7" width="10.4666666666667" style="3" customWidth="1"/>
    <col min="8" max="8" width="4.375" style="3" customWidth="1"/>
    <col min="9" max="9" width="4.375" style="4" customWidth="1"/>
    <col min="10" max="10" width="17.875" style="5" customWidth="1"/>
    <col min="11" max="11" width="16.7166666666667" style="4" customWidth="1"/>
    <col min="12" max="12" width="4.375" style="1" customWidth="1"/>
    <col min="13" max="13" width="10.625" style="6" customWidth="1"/>
    <col min="14" max="15" width="9.125" style="6" customWidth="1"/>
    <col min="16" max="16" width="8.125" style="7" customWidth="1"/>
    <col min="17" max="17" width="7.75833333333333" style="7" customWidth="1"/>
    <col min="18" max="18" width="4.05833333333333" style="7" customWidth="1"/>
    <col min="19" max="19" width="6.1" style="7" customWidth="1"/>
    <col min="20" max="20" width="4.375" style="7" customWidth="1"/>
    <col min="21" max="21" width="4.675" style="7" customWidth="1"/>
    <col min="22" max="22" width="5.625" style="7" customWidth="1"/>
    <col min="23" max="26" width="4.375" style="7" customWidth="1"/>
    <col min="27" max="27" width="3.58333333333333" style="7" customWidth="1"/>
    <col min="28" max="28" width="6.875" style="8" customWidth="1"/>
    <col min="29" max="29" width="11.875" style="9" customWidth="1"/>
    <col min="30" max="30" width="8.125" style="7" customWidth="1"/>
    <col min="31" max="31" width="12.4916666666667" style="7" customWidth="1"/>
    <col min="32" max="32" width="9" style="1" customWidth="1"/>
    <col min="33" max="33" width="12.6416666666667" style="1" customWidth="1"/>
    <col min="34" max="40" width="9" style="1" customWidth="1"/>
    <col min="41" max="16384" width="9" style="1"/>
  </cols>
  <sheetData>
    <row r="1" s="1" customFormat="1" ht="53" customHeight="1" spans="1:31">
      <c r="A1" s="10" t="s">
        <v>0</v>
      </c>
      <c r="B1" s="10"/>
      <c r="C1" s="10"/>
      <c r="D1" s="10"/>
      <c r="E1" s="10"/>
      <c r="F1" s="10"/>
      <c r="G1" s="10"/>
      <c r="H1" s="10"/>
      <c r="I1" s="10"/>
      <c r="J1" s="10"/>
      <c r="K1" s="10"/>
      <c r="L1" s="10"/>
      <c r="M1" s="11"/>
      <c r="N1" s="11"/>
      <c r="O1" s="11"/>
      <c r="P1" s="10"/>
      <c r="Q1" s="10"/>
      <c r="R1" s="10"/>
      <c r="S1" s="10"/>
      <c r="T1" s="10"/>
      <c r="U1" s="10"/>
      <c r="V1" s="10"/>
      <c r="W1" s="10"/>
      <c r="X1" s="10"/>
      <c r="Y1" s="10"/>
      <c r="Z1" s="10"/>
      <c r="AA1" s="10"/>
      <c r="AB1" s="10"/>
      <c r="AC1" s="12"/>
      <c r="AD1" s="10"/>
      <c r="AE1" s="10"/>
    </row>
    <row r="2" s="2" customFormat="1" ht="42" customHeight="1" spans="1:31">
      <c r="A2" s="13" t="s">
        <v>1</v>
      </c>
      <c r="B2" s="14" t="s">
        <v>2</v>
      </c>
      <c r="C2" s="15" t="s">
        <v>3</v>
      </c>
      <c r="D2" s="15" t="s">
        <v>4</v>
      </c>
      <c r="E2" s="14" t="s">
        <v>5</v>
      </c>
      <c r="F2" s="14" t="s">
        <v>6</v>
      </c>
      <c r="G2" s="14" t="s">
        <v>7</v>
      </c>
      <c r="H2" s="14" t="s">
        <v>8</v>
      </c>
      <c r="I2" s="16" t="s">
        <v>9</v>
      </c>
      <c r="J2" s="17" t="s">
        <v>10</v>
      </c>
      <c r="K2" s="18" t="s">
        <v>11</v>
      </c>
      <c r="L2" s="18" t="s">
        <v>12</v>
      </c>
      <c r="M2" s="15" t="s">
        <v>13</v>
      </c>
      <c r="N2" s="19" t="s">
        <v>14</v>
      </c>
      <c r="O2" s="19" t="s">
        <v>15</v>
      </c>
      <c r="P2" s="18" t="s">
        <v>16</v>
      </c>
      <c r="Q2" s="18" t="s">
        <v>17</v>
      </c>
      <c r="R2" s="18"/>
      <c r="S2" s="18"/>
      <c r="T2" s="18"/>
      <c r="U2" s="18"/>
      <c r="V2" s="18"/>
      <c r="W2" s="18"/>
      <c r="X2" s="18"/>
      <c r="Y2" s="18"/>
      <c r="Z2" s="18"/>
      <c r="AA2" s="18"/>
      <c r="AB2" s="18"/>
      <c r="AC2" s="20" t="s">
        <v>18</v>
      </c>
      <c r="AD2" s="14" t="s">
        <v>19</v>
      </c>
      <c r="AE2" s="18" t="s">
        <v>20</v>
      </c>
    </row>
    <row r="3" s="2" customFormat="1" ht="32" customHeight="1" spans="1:31">
      <c r="A3" s="21"/>
      <c r="B3" s="22"/>
      <c r="C3" s="15" t="s">
        <v>3</v>
      </c>
      <c r="D3" s="15" t="s">
        <v>4</v>
      </c>
      <c r="E3" s="22"/>
      <c r="F3" s="22"/>
      <c r="G3" s="22"/>
      <c r="H3" s="22"/>
      <c r="I3" s="23"/>
      <c r="J3" s="17"/>
      <c r="K3" s="18"/>
      <c r="L3" s="18"/>
      <c r="M3" s="15" t="s">
        <v>13</v>
      </c>
      <c r="N3" s="19"/>
      <c r="O3" s="19"/>
      <c r="P3" s="18"/>
      <c r="Q3" s="14" t="s">
        <v>21</v>
      </c>
      <c r="R3" s="14" t="s">
        <v>22</v>
      </c>
      <c r="S3" s="14" t="s">
        <v>23</v>
      </c>
      <c r="T3" s="14" t="s">
        <v>24</v>
      </c>
      <c r="U3" s="14" t="s">
        <v>25</v>
      </c>
      <c r="V3" s="14" t="s">
        <v>26</v>
      </c>
      <c r="W3" s="14" t="s">
        <v>27</v>
      </c>
      <c r="X3" s="14" t="s">
        <v>28</v>
      </c>
      <c r="Y3" s="14" t="s">
        <v>29</v>
      </c>
      <c r="Z3" s="14" t="s">
        <v>30</v>
      </c>
      <c r="AA3" s="14" t="s">
        <v>31</v>
      </c>
      <c r="AB3" s="24" t="s">
        <v>32</v>
      </c>
      <c r="AC3" s="25"/>
      <c r="AD3" s="22"/>
      <c r="AE3" s="18"/>
    </row>
    <row r="4" s="2" customFormat="1" ht="70" customHeight="1" spans="1:31">
      <c r="A4" s="26"/>
      <c r="B4" s="27"/>
      <c r="C4" s="15" t="s">
        <v>3</v>
      </c>
      <c r="D4" s="15" t="s">
        <v>4</v>
      </c>
      <c r="E4" s="27"/>
      <c r="F4" s="27"/>
      <c r="G4" s="27"/>
      <c r="H4" s="27"/>
      <c r="I4" s="28"/>
      <c r="J4" s="17"/>
      <c r="K4" s="18"/>
      <c r="L4" s="18"/>
      <c r="M4" s="15" t="s">
        <v>13</v>
      </c>
      <c r="N4" s="19"/>
      <c r="O4" s="19"/>
      <c r="P4" s="18"/>
      <c r="Q4" s="27"/>
      <c r="R4" s="27"/>
      <c r="S4" s="27"/>
      <c r="T4" s="27"/>
      <c r="U4" s="27"/>
      <c r="V4" s="27"/>
      <c r="W4" s="27"/>
      <c r="X4" s="27"/>
      <c r="Y4" s="27"/>
      <c r="Z4" s="27"/>
      <c r="AA4" s="27"/>
      <c r="AB4" s="29"/>
      <c r="AC4" s="30"/>
      <c r="AD4" s="27"/>
      <c r="AE4" s="18"/>
    </row>
    <row r="5" s="2" customFormat="1" ht="42" customHeight="1" spans="1:31">
      <c r="A5" s="31" t="s">
        <v>33</v>
      </c>
      <c r="B5" s="32" t="s">
        <v>34</v>
      </c>
      <c r="C5" s="32" t="s">
        <v>35</v>
      </c>
      <c r="D5" s="32"/>
      <c r="E5" s="32" t="s">
        <v>36</v>
      </c>
      <c r="F5" s="32" t="s">
        <v>37</v>
      </c>
      <c r="G5" s="32" t="s">
        <v>38</v>
      </c>
      <c r="H5" s="33">
        <v>1</v>
      </c>
      <c r="I5" s="33">
        <v>1</v>
      </c>
      <c r="J5" s="32" t="s">
        <v>39</v>
      </c>
      <c r="K5" s="34" t="s">
        <v>40</v>
      </c>
      <c r="L5" s="35" t="s">
        <v>41</v>
      </c>
      <c r="M5" s="36">
        <v>46388</v>
      </c>
      <c r="N5" s="33">
        <v>111</v>
      </c>
      <c r="O5" s="33"/>
      <c r="P5" s="37">
        <v>82.2</v>
      </c>
      <c r="Q5" s="38">
        <v>120</v>
      </c>
      <c r="R5" s="38">
        <v>50</v>
      </c>
      <c r="S5" s="38">
        <v>170</v>
      </c>
      <c r="T5" s="38">
        <v>45</v>
      </c>
      <c r="U5" s="38">
        <v>45</v>
      </c>
      <c r="V5" s="39">
        <v>45</v>
      </c>
      <c r="W5" s="39"/>
      <c r="X5" s="39"/>
      <c r="Y5" s="39"/>
      <c r="Z5" s="39">
        <v>10</v>
      </c>
      <c r="AA5" s="39">
        <v>3</v>
      </c>
      <c r="AB5" s="39">
        <f>SUM(Q5:AA5)</f>
        <v>488</v>
      </c>
      <c r="AC5" s="40">
        <f t="shared" ref="AC5:AC14" si="0">AB5*P5</f>
        <v>40113.6</v>
      </c>
      <c r="AD5" s="41">
        <v>120</v>
      </c>
      <c r="AE5" s="41"/>
    </row>
    <row r="6" s="2" customFormat="1" ht="42" customHeight="1" spans="1:31">
      <c r="A6" s="42"/>
      <c r="B6" s="32" t="s">
        <v>34</v>
      </c>
      <c r="C6" s="32" t="s">
        <v>35</v>
      </c>
      <c r="D6" s="32"/>
      <c r="E6" s="32" t="s">
        <v>36</v>
      </c>
      <c r="F6" s="32" t="s">
        <v>37</v>
      </c>
      <c r="G6" s="32" t="s">
        <v>38</v>
      </c>
      <c r="H6" s="33">
        <v>1</v>
      </c>
      <c r="I6" s="33">
        <v>2</v>
      </c>
      <c r="J6" s="32" t="s">
        <v>39</v>
      </c>
      <c r="K6" s="34" t="s">
        <v>40</v>
      </c>
      <c r="L6" s="35" t="s">
        <v>41</v>
      </c>
      <c r="M6" s="36">
        <v>46389</v>
      </c>
      <c r="N6" s="33">
        <v>11</v>
      </c>
      <c r="O6" s="33"/>
      <c r="P6" s="37">
        <v>114.75</v>
      </c>
      <c r="Q6" s="38">
        <v>120</v>
      </c>
      <c r="R6" s="38">
        <v>50</v>
      </c>
      <c r="S6" s="38">
        <v>170</v>
      </c>
      <c r="T6" s="38">
        <v>45</v>
      </c>
      <c r="U6" s="38">
        <v>45</v>
      </c>
      <c r="V6" s="39">
        <v>45</v>
      </c>
      <c r="W6" s="39"/>
      <c r="X6" s="39"/>
      <c r="Y6" s="39"/>
      <c r="Z6" s="39">
        <v>10</v>
      </c>
      <c r="AA6" s="39">
        <v>3</v>
      </c>
      <c r="AB6" s="39">
        <f t="shared" ref="AB6:AB12" si="1">SUM(Q6:AA6)</f>
        <v>488</v>
      </c>
      <c r="AC6" s="40">
        <f t="shared" si="0"/>
        <v>55998</v>
      </c>
      <c r="AD6" s="41">
        <v>120</v>
      </c>
      <c r="AE6" s="41"/>
    </row>
    <row r="7" s="2" customFormat="1" ht="42" customHeight="1" spans="1:31">
      <c r="A7" s="42"/>
      <c r="B7" s="32" t="s">
        <v>34</v>
      </c>
      <c r="C7" s="32" t="s">
        <v>35</v>
      </c>
      <c r="D7" s="32"/>
      <c r="E7" s="32" t="s">
        <v>36</v>
      </c>
      <c r="F7" s="32" t="s">
        <v>37</v>
      </c>
      <c r="G7" s="32" t="s">
        <v>38</v>
      </c>
      <c r="H7" s="33">
        <v>1</v>
      </c>
      <c r="I7" s="33">
        <v>3</v>
      </c>
      <c r="J7" s="32" t="s">
        <v>39</v>
      </c>
      <c r="K7" s="34" t="s">
        <v>40</v>
      </c>
      <c r="L7" s="35" t="s">
        <v>41</v>
      </c>
      <c r="M7" s="36">
        <v>46390</v>
      </c>
      <c r="N7" s="33">
        <v>111</v>
      </c>
      <c r="O7" s="33"/>
      <c r="P7" s="37">
        <v>7.5</v>
      </c>
      <c r="Q7" s="38">
        <v>120</v>
      </c>
      <c r="R7" s="38">
        <v>50</v>
      </c>
      <c r="S7" s="38">
        <v>170</v>
      </c>
      <c r="T7" s="38">
        <v>45</v>
      </c>
      <c r="U7" s="38">
        <v>45</v>
      </c>
      <c r="V7" s="39">
        <v>45</v>
      </c>
      <c r="W7" s="39"/>
      <c r="X7" s="39"/>
      <c r="Y7" s="39"/>
      <c r="Z7" s="39">
        <v>10</v>
      </c>
      <c r="AA7" s="39">
        <v>3</v>
      </c>
      <c r="AB7" s="39">
        <f t="shared" si="1"/>
        <v>488</v>
      </c>
      <c r="AC7" s="40">
        <f t="shared" si="0"/>
        <v>3660</v>
      </c>
      <c r="AD7" s="41">
        <v>120</v>
      </c>
      <c r="AE7" s="41"/>
    </row>
    <row r="8" s="2" customFormat="1" ht="42" customHeight="1" spans="1:31">
      <c r="A8" s="42"/>
      <c r="B8" s="32" t="s">
        <v>34</v>
      </c>
      <c r="C8" s="32" t="s">
        <v>35</v>
      </c>
      <c r="D8" s="32"/>
      <c r="E8" s="32" t="s">
        <v>36</v>
      </c>
      <c r="F8" s="32" t="s">
        <v>37</v>
      </c>
      <c r="G8" s="32" t="s">
        <v>38</v>
      </c>
      <c r="H8" s="33">
        <v>1</v>
      </c>
      <c r="I8" s="33">
        <v>4</v>
      </c>
      <c r="J8" s="32" t="s">
        <v>39</v>
      </c>
      <c r="K8" s="34" t="s">
        <v>40</v>
      </c>
      <c r="L8" s="35" t="s">
        <v>41</v>
      </c>
      <c r="M8" s="36">
        <v>46391</v>
      </c>
      <c r="N8" s="33">
        <v>111</v>
      </c>
      <c r="O8" s="33"/>
      <c r="P8" s="37">
        <v>96.75</v>
      </c>
      <c r="Q8" s="38">
        <v>120</v>
      </c>
      <c r="R8" s="38">
        <v>50</v>
      </c>
      <c r="S8" s="38">
        <v>170</v>
      </c>
      <c r="T8" s="38">
        <v>45</v>
      </c>
      <c r="U8" s="38">
        <v>45</v>
      </c>
      <c r="V8" s="39">
        <v>45</v>
      </c>
      <c r="W8" s="39"/>
      <c r="X8" s="39"/>
      <c r="Y8" s="39"/>
      <c r="Z8" s="39">
        <v>10</v>
      </c>
      <c r="AA8" s="39">
        <v>3</v>
      </c>
      <c r="AB8" s="39">
        <f t="shared" si="1"/>
        <v>488</v>
      </c>
      <c r="AC8" s="40">
        <f t="shared" si="0"/>
        <v>47214</v>
      </c>
      <c r="AD8" s="41">
        <v>120</v>
      </c>
      <c r="AE8" s="41"/>
    </row>
    <row r="9" s="2" customFormat="1" ht="42" customHeight="1" spans="1:31">
      <c r="A9" s="42"/>
      <c r="B9" s="32" t="s">
        <v>34</v>
      </c>
      <c r="C9" s="32" t="s">
        <v>35</v>
      </c>
      <c r="D9" s="32"/>
      <c r="E9" s="32" t="s">
        <v>36</v>
      </c>
      <c r="F9" s="32" t="s">
        <v>37</v>
      </c>
      <c r="G9" s="32" t="s">
        <v>38</v>
      </c>
      <c r="H9" s="33">
        <v>1</v>
      </c>
      <c r="I9" s="33">
        <v>5</v>
      </c>
      <c r="J9" s="32" t="s">
        <v>39</v>
      </c>
      <c r="K9" s="34" t="s">
        <v>42</v>
      </c>
      <c r="L9" s="35" t="s">
        <v>41</v>
      </c>
      <c r="M9" s="36">
        <v>46392</v>
      </c>
      <c r="N9" s="33">
        <v>111</v>
      </c>
      <c r="O9" s="33"/>
      <c r="P9" s="37">
        <v>41.7</v>
      </c>
      <c r="Q9" s="38">
        <v>120</v>
      </c>
      <c r="R9" s="38">
        <v>50</v>
      </c>
      <c r="S9" s="38">
        <v>170</v>
      </c>
      <c r="T9" s="38">
        <v>45</v>
      </c>
      <c r="U9" s="38">
        <v>45</v>
      </c>
      <c r="V9" s="39">
        <v>45</v>
      </c>
      <c r="W9" s="39"/>
      <c r="X9" s="39"/>
      <c r="Y9" s="39"/>
      <c r="Z9" s="39">
        <v>10</v>
      </c>
      <c r="AA9" s="39">
        <v>3</v>
      </c>
      <c r="AB9" s="39">
        <f t="shared" si="1"/>
        <v>488</v>
      </c>
      <c r="AC9" s="40">
        <f t="shared" si="0"/>
        <v>20349.6</v>
      </c>
      <c r="AD9" s="41">
        <v>120</v>
      </c>
      <c r="AE9" s="41"/>
    </row>
    <row r="10" s="2" customFormat="1" ht="42" customHeight="1" spans="1:31">
      <c r="A10" s="42"/>
      <c r="B10" s="32" t="s">
        <v>34</v>
      </c>
      <c r="C10" s="32" t="s">
        <v>35</v>
      </c>
      <c r="D10" s="32"/>
      <c r="E10" s="32" t="s">
        <v>36</v>
      </c>
      <c r="F10" s="32" t="s">
        <v>37</v>
      </c>
      <c r="G10" s="32" t="s">
        <v>38</v>
      </c>
      <c r="H10" s="33">
        <v>1</v>
      </c>
      <c r="I10" s="33">
        <v>6</v>
      </c>
      <c r="J10" s="32" t="s">
        <v>39</v>
      </c>
      <c r="K10" s="34" t="s">
        <v>40</v>
      </c>
      <c r="L10" s="35" t="s">
        <v>41</v>
      </c>
      <c r="M10" s="36">
        <v>46393</v>
      </c>
      <c r="N10" s="33">
        <v>111</v>
      </c>
      <c r="O10" s="33"/>
      <c r="P10" s="37">
        <v>10.65</v>
      </c>
      <c r="Q10" s="38">
        <v>120</v>
      </c>
      <c r="R10" s="38">
        <v>50</v>
      </c>
      <c r="S10" s="38">
        <v>170</v>
      </c>
      <c r="T10" s="38">
        <v>45</v>
      </c>
      <c r="U10" s="38">
        <v>45</v>
      </c>
      <c r="V10" s="39">
        <v>45</v>
      </c>
      <c r="W10" s="39"/>
      <c r="X10" s="39"/>
      <c r="Y10" s="39"/>
      <c r="Z10" s="39">
        <v>10</v>
      </c>
      <c r="AA10" s="39">
        <v>3</v>
      </c>
      <c r="AB10" s="39">
        <f t="shared" si="1"/>
        <v>488</v>
      </c>
      <c r="AC10" s="40">
        <f t="shared" si="0"/>
        <v>5197.2</v>
      </c>
      <c r="AD10" s="41">
        <v>120</v>
      </c>
      <c r="AE10" s="41"/>
    </row>
    <row r="11" s="2" customFormat="1" ht="42" customHeight="1" spans="1:31">
      <c r="A11" s="42"/>
      <c r="B11" s="32" t="s">
        <v>34</v>
      </c>
      <c r="C11" s="32" t="s">
        <v>35</v>
      </c>
      <c r="D11" s="43"/>
      <c r="E11" s="32" t="s">
        <v>36</v>
      </c>
      <c r="F11" s="32" t="s">
        <v>37</v>
      </c>
      <c r="G11" s="32" t="s">
        <v>38</v>
      </c>
      <c r="H11" s="44">
        <v>1</v>
      </c>
      <c r="I11" s="33">
        <v>7</v>
      </c>
      <c r="J11" s="32" t="s">
        <v>39</v>
      </c>
      <c r="K11" s="34" t="s">
        <v>40</v>
      </c>
      <c r="L11" s="35" t="s">
        <v>41</v>
      </c>
      <c r="M11" s="36">
        <v>46394</v>
      </c>
      <c r="N11" s="38">
        <v>111</v>
      </c>
      <c r="O11" s="38"/>
      <c r="P11" s="45">
        <v>7.95</v>
      </c>
      <c r="Q11" s="38">
        <v>120</v>
      </c>
      <c r="R11" s="38">
        <v>50</v>
      </c>
      <c r="S11" s="38">
        <v>170</v>
      </c>
      <c r="T11" s="38">
        <v>45</v>
      </c>
      <c r="U11" s="38">
        <v>45</v>
      </c>
      <c r="V11" s="39">
        <v>45</v>
      </c>
      <c r="W11" s="39"/>
      <c r="X11" s="39"/>
      <c r="Y11" s="39"/>
      <c r="Z11" s="39">
        <v>10</v>
      </c>
      <c r="AA11" s="39">
        <v>3</v>
      </c>
      <c r="AB11" s="39">
        <f t="shared" si="1"/>
        <v>488</v>
      </c>
      <c r="AC11" s="40">
        <f t="shared" si="0"/>
        <v>3879.6</v>
      </c>
      <c r="AD11" s="41">
        <v>120</v>
      </c>
      <c r="AE11" s="41"/>
    </row>
    <row r="12" s="2" customFormat="1" ht="42" customHeight="1" spans="1:31">
      <c r="A12" s="46"/>
      <c r="B12" s="32" t="s">
        <v>34</v>
      </c>
      <c r="C12" s="32" t="s">
        <v>35</v>
      </c>
      <c r="D12" s="43"/>
      <c r="E12" s="32" t="s">
        <v>36</v>
      </c>
      <c r="F12" s="34" t="s">
        <v>43</v>
      </c>
      <c r="G12" s="34" t="s">
        <v>44</v>
      </c>
      <c r="H12" s="44">
        <v>1</v>
      </c>
      <c r="I12" s="34">
        <v>2</v>
      </c>
      <c r="J12" s="47" t="s">
        <v>45</v>
      </c>
      <c r="K12" s="34" t="s">
        <v>46</v>
      </c>
      <c r="L12" s="35" t="s">
        <v>41</v>
      </c>
      <c r="M12" s="36">
        <v>46395</v>
      </c>
      <c r="N12" s="38">
        <v>111</v>
      </c>
      <c r="O12" s="38"/>
      <c r="P12" s="48">
        <v>166.05</v>
      </c>
      <c r="Q12" s="38">
        <v>120</v>
      </c>
      <c r="R12" s="38">
        <v>50</v>
      </c>
      <c r="S12" s="38">
        <v>170</v>
      </c>
      <c r="T12" s="38">
        <v>45</v>
      </c>
      <c r="U12" s="38">
        <v>45</v>
      </c>
      <c r="V12" s="39">
        <v>45</v>
      </c>
      <c r="W12" s="39"/>
      <c r="X12" s="39"/>
      <c r="Y12" s="39"/>
      <c r="Z12" s="39">
        <v>10</v>
      </c>
      <c r="AA12" s="39">
        <v>3</v>
      </c>
      <c r="AB12" s="39">
        <f t="shared" si="1"/>
        <v>488</v>
      </c>
      <c r="AC12" s="40">
        <f t="shared" si="0"/>
        <v>81032.4</v>
      </c>
      <c r="AD12" s="41">
        <v>120</v>
      </c>
      <c r="AE12" s="41"/>
    </row>
    <row r="13" s="2" customFormat="1" ht="42" customHeight="1" spans="1:31">
      <c r="A13" s="42" t="s">
        <v>47</v>
      </c>
      <c r="B13" s="32" t="s">
        <v>34</v>
      </c>
      <c r="C13" s="49" t="s">
        <v>35</v>
      </c>
      <c r="D13" s="43"/>
      <c r="E13" s="49" t="s">
        <v>36</v>
      </c>
      <c r="F13" s="34" t="s">
        <v>48</v>
      </c>
      <c r="G13" s="34" t="s">
        <v>49</v>
      </c>
      <c r="H13" s="44"/>
      <c r="I13" s="34"/>
      <c r="J13" s="47" t="s">
        <v>50</v>
      </c>
      <c r="K13" s="34" t="s">
        <v>51</v>
      </c>
      <c r="L13" s="35" t="s">
        <v>41</v>
      </c>
      <c r="M13" s="36">
        <v>45901</v>
      </c>
      <c r="N13" s="38">
        <v>111</v>
      </c>
      <c r="O13" s="38">
        <v>108</v>
      </c>
      <c r="P13" s="48">
        <v>440</v>
      </c>
      <c r="Q13" s="38"/>
      <c r="R13" s="38"/>
      <c r="S13" s="38"/>
      <c r="T13" s="38"/>
      <c r="U13" s="38"/>
      <c r="V13" s="39"/>
      <c r="W13" s="39">
        <v>60</v>
      </c>
      <c r="X13" s="39">
        <v>80</v>
      </c>
      <c r="Y13" s="39">
        <v>55</v>
      </c>
      <c r="Z13" s="39">
        <v>8</v>
      </c>
      <c r="AA13" s="39">
        <v>2</v>
      </c>
      <c r="AB13" s="39">
        <v>205</v>
      </c>
      <c r="AC13" s="40">
        <f t="shared" si="0"/>
        <v>90200</v>
      </c>
      <c r="AD13" s="41">
        <v>120</v>
      </c>
      <c r="AE13" s="41" t="s">
        <v>52</v>
      </c>
    </row>
    <row r="14" s="2" customFormat="1" ht="42" customHeight="1" spans="1:31">
      <c r="A14" s="46"/>
      <c r="B14" s="32" t="s">
        <v>34</v>
      </c>
      <c r="C14" s="49" t="s">
        <v>35</v>
      </c>
      <c r="D14" s="43"/>
      <c r="E14" s="49" t="s">
        <v>36</v>
      </c>
      <c r="F14" s="34" t="s">
        <v>53</v>
      </c>
      <c r="G14" s="34" t="s">
        <v>54</v>
      </c>
      <c r="H14" s="44"/>
      <c r="I14" s="34"/>
      <c r="J14" s="47" t="s">
        <v>55</v>
      </c>
      <c r="K14" s="34" t="s">
        <v>56</v>
      </c>
      <c r="L14" s="35" t="s">
        <v>41</v>
      </c>
      <c r="M14" s="36">
        <v>46030</v>
      </c>
      <c r="N14" s="38">
        <v>111</v>
      </c>
      <c r="O14" s="38">
        <v>108</v>
      </c>
      <c r="P14" s="48">
        <v>480</v>
      </c>
      <c r="Q14" s="38"/>
      <c r="R14" s="38"/>
      <c r="S14" s="38"/>
      <c r="T14" s="38"/>
      <c r="U14" s="38"/>
      <c r="V14" s="39"/>
      <c r="W14" s="39">
        <v>60</v>
      </c>
      <c r="X14" s="39">
        <v>80</v>
      </c>
      <c r="Y14" s="39">
        <v>55</v>
      </c>
      <c r="Z14" s="39">
        <v>8</v>
      </c>
      <c r="AA14" s="39">
        <v>2</v>
      </c>
      <c r="AB14" s="39">
        <v>205</v>
      </c>
      <c r="AC14" s="40">
        <f t="shared" si="0"/>
        <v>98400</v>
      </c>
      <c r="AD14" s="41">
        <v>120</v>
      </c>
      <c r="AE14" s="41" t="s">
        <v>57</v>
      </c>
    </row>
    <row r="15" s="2" customFormat="1" ht="42" customHeight="1" spans="1:31">
      <c r="A15" s="50"/>
      <c r="B15" s="50"/>
      <c r="C15" s="43"/>
      <c r="D15" s="43"/>
      <c r="E15" s="51"/>
      <c r="F15" s="44"/>
      <c r="G15" s="44"/>
      <c r="H15" s="44"/>
      <c r="I15" s="44"/>
      <c r="J15" s="52"/>
      <c r="K15" s="52" t="s">
        <v>58</v>
      </c>
      <c r="L15" s="35"/>
      <c r="M15" s="38"/>
      <c r="N15" s="38"/>
      <c r="O15" s="38"/>
      <c r="P15" s="48">
        <f>SUM(P5:P14)</f>
        <v>1447.55</v>
      </c>
      <c r="Q15" s="38"/>
      <c r="R15" s="38"/>
      <c r="S15" s="38"/>
      <c r="T15" s="38"/>
      <c r="U15" s="38"/>
      <c r="V15" s="39"/>
      <c r="W15" s="39"/>
      <c r="X15" s="39"/>
      <c r="Y15" s="39"/>
      <c r="Z15" s="39"/>
      <c r="AA15" s="39"/>
      <c r="AB15" s="39"/>
      <c r="AC15" s="40">
        <f>SUM(AC5:AC14)</f>
        <v>446044.4</v>
      </c>
      <c r="AD15" s="41"/>
      <c r="AE15" s="41"/>
    </row>
    <row r="16" s="1" customFormat="1" ht="142" customHeight="1" spans="1:31">
      <c r="A16" s="53" t="s">
        <v>59</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4"/>
      <c r="AD16" s="55"/>
      <c r="AE16" s="55"/>
    </row>
  </sheetData>
  <mergeCells count="36">
    <mergeCell ref="A1:AE1"/>
    <mergeCell ref="Q2:AB2"/>
    <mergeCell ref="A16:AB16"/>
    <mergeCell ref="A2:A4"/>
    <mergeCell ref="A5:A12"/>
    <mergeCell ref="A13:A14"/>
    <mergeCell ref="B2:B4"/>
    <mergeCell ref="C2:C4"/>
    <mergeCell ref="D2:D4"/>
    <mergeCell ref="E2:E4"/>
    <mergeCell ref="F2:F4"/>
    <mergeCell ref="G2:G4"/>
    <mergeCell ref="H2:H4"/>
    <mergeCell ref="I2:I4"/>
    <mergeCell ref="J2:J4"/>
    <mergeCell ref="K2:K4"/>
    <mergeCell ref="L2:L4"/>
    <mergeCell ref="M2:M4"/>
    <mergeCell ref="N2:N4"/>
    <mergeCell ref="O2:O4"/>
    <mergeCell ref="P2:P4"/>
    <mergeCell ref="Q3:Q4"/>
    <mergeCell ref="R3:R4"/>
    <mergeCell ref="S3:S4"/>
    <mergeCell ref="T3:T4"/>
    <mergeCell ref="U3:U4"/>
    <mergeCell ref="V3:V4"/>
    <mergeCell ref="W3:W4"/>
    <mergeCell ref="X3:X4"/>
    <mergeCell ref="Y3:Y4"/>
    <mergeCell ref="Z3:Z4"/>
    <mergeCell ref="AA3:AA4"/>
    <mergeCell ref="AB3:AB4"/>
    <mergeCell ref="AC2:AC4"/>
    <mergeCell ref="AD2:AD4"/>
    <mergeCell ref="AE2:AE4"/>
  </mergeCells>
  <pageMargins left="0.7" right="0.7" top="0.75" bottom="0.75" header="0.3" footer="0.3"/>
  <pageSetup paperSize="9" orientation="portrait"/>
  <headerFooter/>
  <ignoredErrors>
    <ignoredError sqref="AB5:AB12" formulaRange="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13" sqref="P13"/>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13" sqref="P1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August_。</cp:lastModifiedBy>
  <dcterms:created xsi:type="dcterms:W3CDTF">2023-05-12T11:15:00Z</dcterms:created>
  <dcterms:modified xsi:type="dcterms:W3CDTF">2026-08-04T08:32:52Z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24A9244512A04FE682AA275C413F8459_13</vt:lpwstr>
  </property>
  <property fmtid="{D5CDD505-2E9C-101B-9397-08002B2CF9AE}" pid="4" name="CalculationRule">
    <vt:i4>0</vt:i4>
  </property>
</Properties>
</file>